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8" i="1" l="1"/>
  <c r="J48" i="1" s="1"/>
  <c r="I49" i="1" l="1"/>
  <c r="J49" i="1" s="1"/>
  <c r="I47" i="1"/>
  <c r="J47" i="1" s="1"/>
  <c r="I46" i="1" l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7" i="1"/>
  <c r="J37" i="1" s="1"/>
  <c r="I36" i="1"/>
  <c r="J36" i="1" s="1"/>
  <c r="I29" i="1"/>
  <c r="J29" i="1" s="1"/>
  <c r="I28" i="1"/>
  <c r="J28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<sst xmlns="http://schemas.openxmlformats.org/spreadsheetml/2006/main" count="98" uniqueCount="94">
  <si>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</si>
  <si>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</si>
  <si>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</si>
  <si>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</si>
  <si>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</si>
  <si>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</si>
  <si>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</si>
  <si>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</si>
  <si>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</si>
  <si>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</si>
  <si>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</si>
  <si>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</si>
  <si>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</si>
  <si>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</si>
  <si>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</si>
  <si>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214/250</t>
  </si>
  <si>
    <t>КТП ММ 206/250</t>
  </si>
  <si>
    <t>КТП Шев 206/160</t>
  </si>
  <si>
    <t>КТП Ком 2004/250</t>
  </si>
  <si>
    <t>КТП Ком 1202/250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</si>
  <si>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</si>
  <si>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</si>
  <si>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</si>
  <si>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</si>
  <si>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</si>
  <si>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</si>
  <si>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Алк 208/160</t>
  </si>
  <si>
    <t>КТП Кр 903/100</t>
  </si>
  <si>
    <t>КТП Алк 30/160</t>
  </si>
  <si>
    <t>КТП Алк 90/160</t>
  </si>
  <si>
    <t>КТП Чуб 1/63</t>
  </si>
  <si>
    <t>КТП Чуб 74/250</t>
  </si>
  <si>
    <t>КТП Алк 75/250</t>
  </si>
  <si>
    <t>КТП Алк 91/160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</si>
  <si>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</si>
  <si>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</si>
  <si>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</si>
  <si>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</si>
  <si>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</si>
  <si>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</si>
  <si>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</si>
  <si>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</si>
  <si>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</si>
  <si>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</si>
  <si>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</si>
  <si>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</si>
  <si>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</si>
  <si>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</si>
  <si>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</si>
  <si>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</si>
  <si>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</si>
  <si>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</si>
  <si>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</si>
  <si>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</si>
  <si>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</si>
  <si>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</si>
  <si>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</si>
  <si>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</si>
  <si>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</si>
  <si>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</si>
  <si>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</si>
  <si>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</si>
  <si>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</si>
  <si>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</si>
  <si>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</si>
  <si>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</si>
  <si>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</si>
  <si>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</si>
  <si>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</si>
  <si>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</si>
  <si>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</si>
  <si>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</si>
  <si>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</si>
  <si>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</si>
  <si>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</si>
  <si>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</si>
  <si>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85/160</t>
  </si>
  <si>
    <t>КТП Алк 140/400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</si>
  <si>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</si>
  <si>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</si>
  <si>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</si>
  <si>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</si>
  <si>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</si>
  <si>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</si>
  <si>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(отключена)</t>
  </si>
  <si>
    <t>с. Чубовка ц/котельная (резер.)</t>
  </si>
  <si>
    <t>с. Чубовка дачи (отключена)</t>
  </si>
  <si>
    <t>КТП Алк 120/250</t>
  </si>
  <si>
    <t>КТП Алк 54/400</t>
  </si>
  <si>
    <t>КТП  Эн  - 916/400</t>
  </si>
  <si>
    <t>с. Чубовка скважина (отключена)</t>
  </si>
  <si>
    <t>КТП Ком 1204/400</t>
  </si>
  <si>
    <t>КТП Шев 207/250</t>
  </si>
  <si>
    <t>Кинельский участок №2 замер нагрузок декабрь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</si>
</sst>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0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0"/>
  <sheetViews>
    <sheetView tabSelected="1" view="pageLayout" zoomScaleNormal="100" workbookViewId="0">
      <selection activeCell="L10" sqref="L10"/>
    </sheetView>
  </sheetViews>
  <sheetFormatPr defaultRowHeight="15" x14ac:dyDescent="0.25"/>
  <cols>
    <col min="1" max="1" width="2.7109375" customWidth="1"/>
    <col min="2" max="2" width="5.28515625" style="3" customWidth="1"/>
    <col min="3" max="3" width="20" style="4" customWidth="1"/>
    <col min="4" max="4" width="10.5703125" style="2" customWidth="1"/>
    <col min="5" max="5" width="30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6.85546875" style="11" customWidth="1"/>
  </cols>
  <sheetData>
    <row r="2" spans="2:10" ht="18" customHeight="1" x14ac:dyDescent="0.25">
      <c r="B2" s="31" t="s">
        <v>93</v>
      </c>
      <c r="C2" s="32"/>
      <c r="D2" s="32"/>
      <c r="E2" s="32"/>
      <c r="F2" s="32"/>
      <c r="G2" s="32"/>
      <c r="H2" s="32"/>
      <c r="I2" s="32"/>
      <c r="J2" s="33"/>
    </row>
    <row r="3" spans="2:10" ht="18.75" customHeight="1" x14ac:dyDescent="0.25">
      <c r="B3" s="34"/>
      <c r="C3" s="35"/>
      <c r="D3" s="35"/>
      <c r="E3" s="35"/>
      <c r="F3" s="35"/>
      <c r="G3" s="35"/>
      <c r="H3" s="35"/>
      <c r="I3" s="35"/>
      <c r="J3" s="36"/>
    </row>
    <row r="4" spans="2:10" ht="15" customHeight="1" x14ac:dyDescent="0.25">
      <c r="B4" s="30" t="s">
        <v>0</v>
      </c>
      <c r="C4" s="29" t="s">
        <v>1</v>
      </c>
      <c r="D4" s="29" t="s">
        <v>2</v>
      </c>
      <c r="E4" s="39" t="s">
        <v>3</v>
      </c>
      <c r="F4" s="37" t="s">
        <v>4</v>
      </c>
      <c r="G4" s="37"/>
      <c r="H4" s="37"/>
      <c r="I4" s="37"/>
      <c r="J4" s="37"/>
    </row>
    <row r="5" spans="2:10" x14ac:dyDescent="0.25">
      <c r="B5" s="30"/>
      <c r="C5" s="29"/>
      <c r="D5" s="29"/>
      <c r="E5" s="40"/>
      <c r="F5" s="30" t="s">
        <v>5</v>
      </c>
      <c r="G5" s="30"/>
      <c r="H5" s="30"/>
      <c r="I5" s="30" t="s">
        <v>9</v>
      </c>
      <c r="J5" s="38" t="s">
        <v>10</v>
      </c>
    </row>
    <row r="6" spans="2:10" x14ac:dyDescent="0.25">
      <c r="B6" s="30"/>
      <c r="C6" s="29"/>
      <c r="D6" s="29"/>
      <c r="E6" s="41"/>
      <c r="F6" s="13" t="s">
        <v>6</v>
      </c>
      <c r="G6" s="13" t="s">
        <v>7</v>
      </c>
      <c r="H6" s="13" t="s">
        <v>8</v>
      </c>
      <c r="I6" s="30"/>
      <c r="J6" s="38"/>
    </row>
    <row r="7" spans="2:10" s="1" customFormat="1" ht="45" customHeight="1" x14ac:dyDescent="0.25">
      <c r="B7" s="15">
        <v>1</v>
      </c>
      <c r="C7" s="14" t="s">
        <v>64</v>
      </c>
      <c r="D7" s="15">
        <v>400</v>
      </c>
      <c r="E7" s="27" t="s">
        <v>65</v>
      </c>
      <c r="F7" s="15">
        <v>310</v>
      </c>
      <c r="G7" s="15">
        <v>210</v>
      </c>
      <c r="H7" s="15">
        <v>185</v>
      </c>
      <c r="I7" s="16">
        <f t="shared" ref="I7:I14" si="0">(F7+G7+H7)/3*0.38*1.73</f>
        <v>154.489</v>
      </c>
      <c r="J7" s="17">
        <f t="shared" ref="J7:J14" si="1">I7/D7*100</f>
        <v>38.622250000000001</v>
      </c>
    </row>
    <row r="8" spans="2:10" s="1" customFormat="1" x14ac:dyDescent="0.25">
      <c r="B8" s="18">
        <v>2</v>
      </c>
      <c r="C8" s="19" t="s">
        <v>11</v>
      </c>
      <c r="D8" s="20">
        <v>160</v>
      </c>
      <c r="E8" s="27" t="s">
        <v>66</v>
      </c>
      <c r="F8" s="15">
        <v>48</v>
      </c>
      <c r="G8" s="15">
        <v>61</v>
      </c>
      <c r="H8" s="15">
        <v>90</v>
      </c>
      <c r="I8" s="16">
        <f t="shared" si="0"/>
        <v>43.607533333333329</v>
      </c>
      <c r="J8" s="17">
        <f t="shared" si="1"/>
        <v>27.254708333333333</v>
      </c>
    </row>
    <row r="9" spans="2:10" s="1" customFormat="1" x14ac:dyDescent="0.25">
      <c r="B9" s="18">
        <v>3</v>
      </c>
      <c r="C9" s="19" t="s">
        <v>34</v>
      </c>
      <c r="D9" s="20">
        <v>160</v>
      </c>
      <c r="E9" s="27" t="s">
        <v>69</v>
      </c>
      <c r="F9" s="15">
        <v>10</v>
      </c>
      <c r="G9" s="15">
        <v>43</v>
      </c>
      <c r="H9" s="15">
        <v>76</v>
      </c>
      <c r="I9" s="16">
        <f t="shared" si="0"/>
        <v>28.2682</v>
      </c>
      <c r="J9" s="17">
        <f t="shared" si="1"/>
        <v>17.667625000000001</v>
      </c>
    </row>
    <row r="10" spans="2:10" s="1" customFormat="1" ht="30" x14ac:dyDescent="0.25">
      <c r="B10" s="18">
        <v>4</v>
      </c>
      <c r="C10" s="19" t="s">
        <v>12</v>
      </c>
      <c r="D10" s="20">
        <v>250</v>
      </c>
      <c r="E10" s="27" t="s">
        <v>68</v>
      </c>
      <c r="F10" s="15">
        <v>15</v>
      </c>
      <c r="G10" s="15">
        <v>38</v>
      </c>
      <c r="H10" s="15">
        <v>48</v>
      </c>
      <c r="I10" s="16">
        <f t="shared" si="0"/>
        <v>22.132466666666666</v>
      </c>
      <c r="J10" s="17">
        <f t="shared" si="1"/>
        <v>8.8529866666666663</v>
      </c>
    </row>
    <row r="11" spans="2:10" s="1" customFormat="1" ht="46.5" customHeight="1" x14ac:dyDescent="0.25">
      <c r="B11" s="18">
        <v>5</v>
      </c>
      <c r="C11" s="19" t="s">
        <v>13</v>
      </c>
      <c r="D11" s="20">
        <v>400</v>
      </c>
      <c r="E11" s="27" t="s">
        <v>51</v>
      </c>
      <c r="F11" s="15">
        <v>117</v>
      </c>
      <c r="G11" s="15">
        <v>120</v>
      </c>
      <c r="H11" s="15">
        <v>78</v>
      </c>
      <c r="I11" s="16">
        <f t="shared" si="0"/>
        <v>69.027000000000001</v>
      </c>
      <c r="J11" s="17">
        <f t="shared" si="1"/>
        <v>17.25675</v>
      </c>
    </row>
    <row r="12" spans="2:10" s="1" customFormat="1" ht="45" x14ac:dyDescent="0.25">
      <c r="B12" s="18">
        <v>6</v>
      </c>
      <c r="C12" s="19" t="s">
        <v>14</v>
      </c>
      <c r="D12" s="20">
        <v>400</v>
      </c>
      <c r="E12" s="27" t="s">
        <v>50</v>
      </c>
      <c r="F12" s="15">
        <v>47</v>
      </c>
      <c r="G12" s="15">
        <v>47</v>
      </c>
      <c r="H12" s="15">
        <v>47</v>
      </c>
      <c r="I12" s="16">
        <f t="shared" si="0"/>
        <v>30.8978</v>
      </c>
      <c r="J12" s="17">
        <f t="shared" si="1"/>
        <v>7.7244499999999992</v>
      </c>
    </row>
    <row r="13" spans="2:10" s="1" customFormat="1" x14ac:dyDescent="0.25">
      <c r="B13" s="18">
        <v>7</v>
      </c>
      <c r="C13" s="19" t="s">
        <v>15</v>
      </c>
      <c r="D13" s="20">
        <v>250</v>
      </c>
      <c r="E13" s="27" t="s">
        <v>52</v>
      </c>
      <c r="F13" s="15">
        <v>1</v>
      </c>
      <c r="G13" s="15">
        <v>1</v>
      </c>
      <c r="H13" s="15">
        <v>2</v>
      </c>
      <c r="I13" s="16">
        <f t="shared" si="0"/>
        <v>0.87653333333333316</v>
      </c>
      <c r="J13" s="17">
        <f t="shared" si="1"/>
        <v>0.35061333333333328</v>
      </c>
    </row>
    <row r="14" spans="2:10" s="1" customFormat="1" ht="30" x14ac:dyDescent="0.25">
      <c r="B14" s="18">
        <v>8</v>
      </c>
      <c r="C14" s="19" t="s">
        <v>16</v>
      </c>
      <c r="D14" s="20">
        <v>250</v>
      </c>
      <c r="E14" s="27" t="s">
        <v>55</v>
      </c>
      <c r="F14" s="15">
        <v>30</v>
      </c>
      <c r="G14" s="15">
        <v>40</v>
      </c>
      <c r="H14" s="15">
        <v>21</v>
      </c>
      <c r="I14" s="16">
        <f t="shared" si="0"/>
        <v>19.94113333333333</v>
      </c>
      <c r="J14" s="17">
        <f t="shared" si="1"/>
        <v>7.9764533333333318</v>
      </c>
    </row>
    <row r="15" spans="2:10" s="1" customFormat="1" ht="30" x14ac:dyDescent="0.25">
      <c r="B15" s="18">
        <v>9</v>
      </c>
      <c r="C15" s="19" t="s">
        <v>17</v>
      </c>
      <c r="D15" s="20">
        <v>160</v>
      </c>
      <c r="E15" s="27" t="s">
        <v>60</v>
      </c>
      <c r="F15" s="15">
        <v>37</v>
      </c>
      <c r="G15" s="15">
        <v>72</v>
      </c>
      <c r="H15" s="15">
        <v>114</v>
      </c>
      <c r="I15" s="16">
        <f t="shared" ref="I15:I18" si="2">(F15+G15+H15)/3*0.38*1.73</f>
        <v>48.866733333333329</v>
      </c>
      <c r="J15" s="17">
        <f t="shared" ref="J15:J18" si="3">I15/D15*100</f>
        <v>30.541708333333329</v>
      </c>
    </row>
    <row r="16" spans="2:10" s="1" customFormat="1" ht="30" x14ac:dyDescent="0.25">
      <c r="B16" s="18">
        <v>10</v>
      </c>
      <c r="C16" s="19" t="s">
        <v>92</v>
      </c>
      <c r="D16" s="20">
        <v>160</v>
      </c>
      <c r="E16" s="27" t="s">
        <v>61</v>
      </c>
      <c r="F16" s="15">
        <v>130</v>
      </c>
      <c r="G16" s="15">
        <v>158</v>
      </c>
      <c r="H16" s="15">
        <v>107</v>
      </c>
      <c r="I16" s="16">
        <f t="shared" si="2"/>
        <v>86.557666666666663</v>
      </c>
      <c r="J16" s="17">
        <f t="shared" si="3"/>
        <v>54.098541666666669</v>
      </c>
    </row>
    <row r="17" spans="2:10" s="1" customFormat="1" ht="30" x14ac:dyDescent="0.25">
      <c r="B17" s="18">
        <v>11</v>
      </c>
      <c r="C17" s="19" t="s">
        <v>36</v>
      </c>
      <c r="D17" s="20">
        <v>160</v>
      </c>
      <c r="E17" s="27" t="s">
        <v>43</v>
      </c>
      <c r="F17" s="15">
        <v>35</v>
      </c>
      <c r="G17" s="15">
        <v>81</v>
      </c>
      <c r="H17" s="15">
        <v>13</v>
      </c>
      <c r="I17" s="16">
        <f t="shared" si="2"/>
        <v>28.2682</v>
      </c>
      <c r="J17" s="17">
        <f t="shared" si="3"/>
        <v>17.667625000000001</v>
      </c>
    </row>
    <row r="18" spans="2:10" s="1" customFormat="1" ht="30" x14ac:dyDescent="0.25">
      <c r="B18" s="18">
        <v>12</v>
      </c>
      <c r="C18" s="19" t="s">
        <v>37</v>
      </c>
      <c r="D18" s="20">
        <v>400</v>
      </c>
      <c r="E18" s="27" t="s">
        <v>45</v>
      </c>
      <c r="F18" s="15">
        <v>95</v>
      </c>
      <c r="G18" s="15">
        <v>85</v>
      </c>
      <c r="H18" s="15">
        <v>94</v>
      </c>
      <c r="I18" s="16">
        <f t="shared" si="2"/>
        <v>60.042533333333324</v>
      </c>
      <c r="J18" s="17">
        <f t="shared" si="3"/>
        <v>15.010633333333331</v>
      </c>
    </row>
    <row r="19" spans="2:10" s="1" customFormat="1" x14ac:dyDescent="0.25">
      <c r="B19" s="18">
        <v>13</v>
      </c>
      <c r="C19" s="19" t="s">
        <v>18</v>
      </c>
      <c r="D19" s="20">
        <v>250</v>
      </c>
      <c r="E19" s="27" t="s">
        <v>42</v>
      </c>
      <c r="F19" s="15">
        <v>105</v>
      </c>
      <c r="G19" s="15">
        <v>141</v>
      </c>
      <c r="H19" s="15">
        <v>134</v>
      </c>
      <c r="I19" s="16">
        <f t="shared" ref="I19:I20" si="4">(F19+G19+H19)/3*0.38*1.73</f>
        <v>83.270666666666671</v>
      </c>
      <c r="J19" s="17">
        <f t="shared" ref="J19:J20" si="5">I19/D19*100</f>
        <v>33.308266666666668</v>
      </c>
    </row>
    <row r="20" spans="2:10" s="1" customFormat="1" ht="30" x14ac:dyDescent="0.25">
      <c r="B20" s="18">
        <v>14</v>
      </c>
      <c r="C20" s="19" t="s">
        <v>19</v>
      </c>
      <c r="D20" s="20">
        <v>250</v>
      </c>
      <c r="E20" s="27" t="s">
        <v>48</v>
      </c>
      <c r="F20" s="15">
        <v>65</v>
      </c>
      <c r="G20" s="15">
        <v>60</v>
      </c>
      <c r="H20" s="15">
        <v>65</v>
      </c>
      <c r="I20" s="16">
        <f t="shared" si="4"/>
        <v>41.635333333333335</v>
      </c>
      <c r="J20" s="17">
        <f t="shared" si="5"/>
        <v>16.654133333333334</v>
      </c>
    </row>
    <row r="21" spans="2:10" s="1" customFormat="1" ht="30" x14ac:dyDescent="0.25">
      <c r="B21" s="18">
        <v>15</v>
      </c>
      <c r="C21" s="19" t="s">
        <v>91</v>
      </c>
      <c r="D21" s="20">
        <v>250</v>
      </c>
      <c r="E21" s="27" t="s">
        <v>45</v>
      </c>
      <c r="F21" s="15">
        <v>87</v>
      </c>
      <c r="G21" s="15">
        <v>92</v>
      </c>
      <c r="H21" s="15">
        <v>101</v>
      </c>
      <c r="I21" s="16">
        <f t="shared" ref="I21" si="6">(F21+G21+H21)/3*0.38*1.73</f>
        <v>61.357333333333337</v>
      </c>
      <c r="J21" s="17">
        <f t="shared" ref="J21" si="7">I21/D21*100</f>
        <v>24.542933333333334</v>
      </c>
    </row>
    <row r="22" spans="2:10" s="1" customFormat="1" ht="30" x14ac:dyDescent="0.25">
      <c r="B22" s="18">
        <v>16</v>
      </c>
      <c r="C22" s="19" t="s">
        <v>20</v>
      </c>
      <c r="D22" s="20">
        <v>160</v>
      </c>
      <c r="E22" s="27" t="s">
        <v>49</v>
      </c>
      <c r="F22" s="15">
        <v>12</v>
      </c>
      <c r="G22" s="15">
        <v>7</v>
      </c>
      <c r="H22" s="15">
        <v>2</v>
      </c>
      <c r="I22" s="16">
        <f t="shared" ref="I22" si="8">(F22+G22+H22)/3*0.38*1.73</f>
        <v>4.6017999999999999</v>
      </c>
      <c r="J22" s="17">
        <f t="shared" ref="J22" si="9">I22/D22*100</f>
        <v>2.876125</v>
      </c>
    </row>
    <row r="23" spans="2:10" s="1" customFormat="1" ht="45" x14ac:dyDescent="0.25">
      <c r="B23" s="18">
        <v>17</v>
      </c>
      <c r="C23" s="19" t="s">
        <v>21</v>
      </c>
      <c r="D23" s="20">
        <v>400</v>
      </c>
      <c r="E23" s="27" t="s">
        <v>44</v>
      </c>
      <c r="F23" s="15">
        <v>157</v>
      </c>
      <c r="G23" s="15">
        <v>94</v>
      </c>
      <c r="H23" s="15">
        <v>88</v>
      </c>
      <c r="I23" s="16">
        <f t="shared" ref="I23" si="10">(F23+G23+H23)/3*0.38*1.73</f>
        <v>74.286199999999994</v>
      </c>
      <c r="J23" s="17">
        <f t="shared" ref="J23" si="11">I23/D23*100</f>
        <v>18.571549999999998</v>
      </c>
    </row>
    <row r="24" spans="2:10" s="1" customFormat="1" ht="30" x14ac:dyDescent="0.25">
      <c r="B24" s="18">
        <v>18</v>
      </c>
      <c r="C24" s="19" t="s">
        <v>22</v>
      </c>
      <c r="D24" s="20">
        <v>250</v>
      </c>
      <c r="E24" s="27" t="s">
        <v>47</v>
      </c>
      <c r="F24" s="15">
        <v>107</v>
      </c>
      <c r="G24" s="15">
        <v>141</v>
      </c>
      <c r="H24" s="15">
        <v>91</v>
      </c>
      <c r="I24" s="16">
        <f t="shared" ref="I24" si="12">(F24+G24+H24)/3*0.38*1.73</f>
        <v>74.286199999999994</v>
      </c>
      <c r="J24" s="17">
        <f t="shared" ref="J24" si="13">I24/D24*100</f>
        <v>29.714479999999998</v>
      </c>
    </row>
    <row r="25" spans="2:10" s="1" customFormat="1" x14ac:dyDescent="0.25">
      <c r="B25" s="18">
        <v>19</v>
      </c>
      <c r="C25" s="19" t="s">
        <v>23</v>
      </c>
      <c r="D25" s="20">
        <v>160</v>
      </c>
      <c r="E25" s="27" t="s">
        <v>46</v>
      </c>
      <c r="F25" s="15">
        <v>16</v>
      </c>
      <c r="G25" s="15">
        <v>14</v>
      </c>
      <c r="H25" s="15">
        <v>10</v>
      </c>
      <c r="I25" s="16">
        <f t="shared" ref="I25" si="14">(F25+G25+H25)/3*0.38*1.73</f>
        <v>8.7653333333333343</v>
      </c>
      <c r="J25" s="17">
        <f t="shared" ref="J25" si="15">I25/D25*100</f>
        <v>5.4783333333333335</v>
      </c>
    </row>
    <row r="26" spans="2:10" s="1" customFormat="1" x14ac:dyDescent="0.25">
      <c r="B26" s="18">
        <v>20</v>
      </c>
      <c r="C26" s="19" t="s">
        <v>24</v>
      </c>
      <c r="D26" s="20">
        <v>160</v>
      </c>
      <c r="E26" s="27" t="s">
        <v>62</v>
      </c>
      <c r="F26" s="15">
        <v>4</v>
      </c>
      <c r="G26" s="15">
        <v>6</v>
      </c>
      <c r="H26" s="15">
        <v>13</v>
      </c>
      <c r="I26" s="16">
        <f t="shared" ref="I26:I29" si="16">(F26+G26+H26)/3*0.38*1.73</f>
        <v>5.0400666666666671</v>
      </c>
      <c r="J26" s="17">
        <f t="shared" ref="J26:J29" si="17">I26/D26*100</f>
        <v>3.1500416666666671</v>
      </c>
    </row>
    <row r="27" spans="2:10" s="1" customFormat="1" x14ac:dyDescent="0.25">
      <c r="B27" s="18">
        <v>21</v>
      </c>
      <c r="C27" s="19" t="s">
        <v>25</v>
      </c>
      <c r="D27" s="20">
        <v>160</v>
      </c>
      <c r="E27" s="27" t="s">
        <v>63</v>
      </c>
      <c r="F27" s="15">
        <v>6</v>
      </c>
      <c r="G27" s="15">
        <v>6</v>
      </c>
      <c r="H27" s="15">
        <v>6</v>
      </c>
      <c r="I27" s="16">
        <f t="shared" si="16"/>
        <v>3.9444000000000004</v>
      </c>
      <c r="J27" s="17">
        <f t="shared" si="17"/>
        <v>2.4652500000000002</v>
      </c>
    </row>
    <row r="28" spans="2:10" s="1" customFormat="1" x14ac:dyDescent="0.25">
      <c r="B28" s="18">
        <v>22</v>
      </c>
      <c r="C28" s="19" t="s">
        <v>35</v>
      </c>
      <c r="D28" s="20">
        <v>250</v>
      </c>
      <c r="E28" s="27" t="s">
        <v>39</v>
      </c>
      <c r="F28" s="15">
        <v>37</v>
      </c>
      <c r="G28" s="15">
        <v>32</v>
      </c>
      <c r="H28" s="15">
        <v>17</v>
      </c>
      <c r="I28" s="16">
        <f t="shared" si="16"/>
        <v>18.845466666666667</v>
      </c>
      <c r="J28" s="17">
        <f t="shared" si="17"/>
        <v>7.5381866666666673</v>
      </c>
    </row>
    <row r="29" spans="2:10" s="1" customFormat="1" x14ac:dyDescent="0.25">
      <c r="B29" s="18">
        <v>23</v>
      </c>
      <c r="C29" s="19" t="s">
        <v>27</v>
      </c>
      <c r="D29" s="20">
        <v>100</v>
      </c>
      <c r="E29" s="27" t="s">
        <v>67</v>
      </c>
      <c r="F29" s="15">
        <v>16</v>
      </c>
      <c r="G29" s="15">
        <v>25</v>
      </c>
      <c r="H29" s="15">
        <v>15</v>
      </c>
      <c r="I29" s="16">
        <f t="shared" si="16"/>
        <v>12.271466666666667</v>
      </c>
      <c r="J29" s="17">
        <f t="shared" si="17"/>
        <v>12.271466666666667</v>
      </c>
    </row>
    <row r="30" spans="2:10" s="1" customFormat="1" ht="30" x14ac:dyDescent="0.25">
      <c r="B30" s="18">
        <v>24</v>
      </c>
      <c r="C30" s="19" t="s">
        <v>26</v>
      </c>
      <c r="D30" s="20">
        <v>160</v>
      </c>
      <c r="E30" s="27" t="s">
        <v>90</v>
      </c>
      <c r="F30" s="15">
        <v>0</v>
      </c>
      <c r="G30" s="15">
        <v>0</v>
      </c>
      <c r="H30" s="15">
        <v>0</v>
      </c>
      <c r="I30" s="16">
        <f t="shared" ref="I30" si="18">(F30+G30+H30)/3*0.38*1.73</f>
        <v>0</v>
      </c>
      <c r="J30" s="17">
        <f t="shared" ref="J30" si="19">I30/D30*100</f>
        <v>0</v>
      </c>
    </row>
    <row r="31" spans="2:10" s="1" customFormat="1" x14ac:dyDescent="0.25">
      <c r="B31" s="18">
        <v>25</v>
      </c>
      <c r="C31" s="19" t="s">
        <v>38</v>
      </c>
      <c r="D31" s="20">
        <v>100</v>
      </c>
      <c r="E31" s="27" t="s">
        <v>74</v>
      </c>
      <c r="F31" s="15">
        <v>0</v>
      </c>
      <c r="G31" s="15">
        <v>0</v>
      </c>
      <c r="H31" s="15">
        <v>0</v>
      </c>
      <c r="I31" s="16">
        <f t="shared" ref="I31" si="20">(F31+G31+H31)/3*0.38*1.73</f>
        <v>0</v>
      </c>
      <c r="J31" s="17">
        <f t="shared" ref="J31" si="21">I31/D31*100</f>
        <v>0</v>
      </c>
    </row>
    <row r="32" spans="2:10" s="1" customFormat="1" ht="19.5" customHeight="1" x14ac:dyDescent="0.25">
      <c r="B32" s="18">
        <v>26</v>
      </c>
      <c r="C32" s="19" t="s">
        <v>28</v>
      </c>
      <c r="D32" s="20">
        <v>160</v>
      </c>
      <c r="E32" s="27" t="s">
        <v>84</v>
      </c>
      <c r="F32" s="15">
        <v>0</v>
      </c>
      <c r="G32" s="15">
        <v>0</v>
      </c>
      <c r="H32" s="15">
        <v>0</v>
      </c>
      <c r="I32" s="16">
        <f t="shared" ref="I32" si="22">(F32+G32+H32)/3*0.38*1.73</f>
        <v>0</v>
      </c>
      <c r="J32" s="17">
        <f t="shared" ref="J32" si="23">I32/D32*100</f>
        <v>0</v>
      </c>
    </row>
    <row r="33" spans="2:10" s="1" customFormat="1" x14ac:dyDescent="0.25">
      <c r="B33" s="18">
        <v>27</v>
      </c>
      <c r="C33" s="19" t="s">
        <v>29</v>
      </c>
      <c r="D33" s="20">
        <v>160</v>
      </c>
      <c r="E33" s="27" t="s">
        <v>72</v>
      </c>
      <c r="F33" s="15">
        <v>32</v>
      </c>
      <c r="G33" s="15">
        <v>87</v>
      </c>
      <c r="H33" s="15">
        <v>98</v>
      </c>
      <c r="I33" s="16">
        <f t="shared" ref="I33" si="24">(F33+G33+H33)/3*0.38*1.73</f>
        <v>47.551933333333331</v>
      </c>
      <c r="J33" s="17">
        <f t="shared" ref="J33" si="25">I33/D33*100</f>
        <v>29.719958333333331</v>
      </c>
    </row>
    <row r="34" spans="2:10" s="1" customFormat="1" x14ac:dyDescent="0.25">
      <c r="B34" s="18">
        <v>28</v>
      </c>
      <c r="C34" s="19" t="s">
        <v>87</v>
      </c>
      <c r="D34" s="20">
        <v>250</v>
      </c>
      <c r="E34" s="28" t="s">
        <v>70</v>
      </c>
      <c r="F34" s="18">
        <v>28</v>
      </c>
      <c r="G34" s="18">
        <v>51</v>
      </c>
      <c r="H34" s="18">
        <v>74</v>
      </c>
      <c r="I34" s="16">
        <f t="shared" ref="I34" si="26">(F34+G34+H34)/3*0.38*1.73</f>
        <v>33.5274</v>
      </c>
      <c r="J34" s="17">
        <f t="shared" ref="J34" si="27">I34/D34*100</f>
        <v>13.410959999999999</v>
      </c>
    </row>
    <row r="35" spans="2:10" ht="30" x14ac:dyDescent="0.25">
      <c r="B35" s="18">
        <v>29</v>
      </c>
      <c r="C35" s="19" t="s">
        <v>30</v>
      </c>
      <c r="D35" s="20">
        <v>63</v>
      </c>
      <c r="E35" s="27" t="s">
        <v>90</v>
      </c>
      <c r="F35" s="15">
        <v>0</v>
      </c>
      <c r="G35" s="15">
        <v>0</v>
      </c>
      <c r="H35" s="15">
        <v>0</v>
      </c>
      <c r="I35" s="16">
        <f t="shared" ref="I35:I37" si="28">(F35+G35+H35)/3*0.38*1.73</f>
        <v>0</v>
      </c>
      <c r="J35" s="17">
        <f t="shared" ref="J35:J36" si="29">I35/D35*100</f>
        <v>0</v>
      </c>
    </row>
    <row r="36" spans="2:10" x14ac:dyDescent="0.25">
      <c r="B36" s="18">
        <v>30</v>
      </c>
      <c r="C36" s="19" t="s">
        <v>31</v>
      </c>
      <c r="D36" s="20">
        <v>250</v>
      </c>
      <c r="E36" s="27" t="s">
        <v>75</v>
      </c>
      <c r="F36" s="15">
        <v>85</v>
      </c>
      <c r="G36" s="15">
        <v>72</v>
      </c>
      <c r="H36" s="15">
        <v>82</v>
      </c>
      <c r="I36" s="16">
        <f t="shared" si="28"/>
        <v>52.372866666666674</v>
      </c>
      <c r="J36" s="17">
        <f t="shared" si="29"/>
        <v>20.949146666666671</v>
      </c>
    </row>
    <row r="37" spans="2:10" s="1" customFormat="1" x14ac:dyDescent="0.25">
      <c r="B37" s="18">
        <v>31</v>
      </c>
      <c r="C37" s="19" t="s">
        <v>32</v>
      </c>
      <c r="D37" s="20">
        <v>250</v>
      </c>
      <c r="E37" s="27" t="s">
        <v>85</v>
      </c>
      <c r="F37" s="21">
        <v>1</v>
      </c>
      <c r="G37" s="21">
        <v>20</v>
      </c>
      <c r="H37" s="21">
        <v>1</v>
      </c>
      <c r="I37" s="16">
        <f t="shared" si="28"/>
        <v>4.8209333333333335</v>
      </c>
      <c r="J37" s="22">
        <f t="shared" ref="J37:J39" si="30">I37/D37*100</f>
        <v>1.9283733333333335</v>
      </c>
    </row>
    <row r="38" spans="2:10" s="1" customFormat="1" ht="30" x14ac:dyDescent="0.25">
      <c r="B38" s="18">
        <v>32</v>
      </c>
      <c r="C38" s="19" t="s">
        <v>88</v>
      </c>
      <c r="D38" s="20">
        <v>400</v>
      </c>
      <c r="E38" s="27" t="s">
        <v>71</v>
      </c>
      <c r="F38" s="15">
        <v>83</v>
      </c>
      <c r="G38" s="15">
        <v>62</v>
      </c>
      <c r="H38" s="15">
        <v>75</v>
      </c>
      <c r="I38" s="16">
        <f t="shared" ref="I38:I39" si="31">(F38+G38+H38)/3*0.38*1.73</f>
        <v>48.209333333333326</v>
      </c>
      <c r="J38" s="17">
        <f t="shared" si="30"/>
        <v>12.052333333333332</v>
      </c>
    </row>
    <row r="39" spans="2:10" s="1" customFormat="1" x14ac:dyDescent="0.25">
      <c r="B39" s="18">
        <v>33</v>
      </c>
      <c r="C39" s="19" t="s">
        <v>33</v>
      </c>
      <c r="D39" s="20">
        <v>160</v>
      </c>
      <c r="E39" s="27" t="s">
        <v>73</v>
      </c>
      <c r="F39" s="15">
        <v>32</v>
      </c>
      <c r="G39" s="15">
        <v>30</v>
      </c>
      <c r="H39" s="15">
        <v>44</v>
      </c>
      <c r="I39" s="16">
        <f t="shared" si="31"/>
        <v>23.228133333333336</v>
      </c>
      <c r="J39" s="17">
        <f t="shared" si="30"/>
        <v>14.517583333333334</v>
      </c>
    </row>
    <row r="40" spans="2:10" x14ac:dyDescent="0.25">
      <c r="B40" s="15">
        <v>34</v>
      </c>
      <c r="C40" s="23" t="s">
        <v>56</v>
      </c>
      <c r="D40" s="15">
        <v>400</v>
      </c>
      <c r="E40" s="27" t="s">
        <v>57</v>
      </c>
      <c r="F40" s="15">
        <v>50</v>
      </c>
      <c r="G40" s="15">
        <v>13</v>
      </c>
      <c r="H40" s="15">
        <v>30</v>
      </c>
      <c r="I40" s="24">
        <f>(F40+G40+H40)/3*0.38*1.73</f>
        <v>20.3794</v>
      </c>
      <c r="J40" s="22">
        <f>I40/D40*100</f>
        <v>5.0948500000000001</v>
      </c>
    </row>
    <row r="41" spans="2:10" x14ac:dyDescent="0.25">
      <c r="B41" s="15">
        <v>35</v>
      </c>
      <c r="C41" s="23" t="s">
        <v>58</v>
      </c>
      <c r="D41" s="15">
        <v>63</v>
      </c>
      <c r="E41" s="27" t="s">
        <v>59</v>
      </c>
      <c r="F41" s="15">
        <v>20</v>
      </c>
      <c r="G41" s="15">
        <v>22</v>
      </c>
      <c r="H41" s="15">
        <v>40</v>
      </c>
      <c r="I41" s="24">
        <f>(F41+G41+H41)/3*0.38*1.73</f>
        <v>17.968933333333332</v>
      </c>
      <c r="J41" s="22">
        <f>I41/D41*100</f>
        <v>28.522116402116399</v>
      </c>
    </row>
    <row r="42" spans="2:10" x14ac:dyDescent="0.25">
      <c r="B42" s="15">
        <v>36</v>
      </c>
      <c r="C42" s="23" t="s">
        <v>53</v>
      </c>
      <c r="D42" s="15">
        <v>250</v>
      </c>
      <c r="E42" s="27" t="s">
        <v>54</v>
      </c>
      <c r="F42" s="15">
        <v>18</v>
      </c>
      <c r="G42" s="15">
        <v>31</v>
      </c>
      <c r="H42" s="15">
        <v>11</v>
      </c>
      <c r="I42" s="24">
        <f>(F42+G42+H42)/3*0.38*1.73</f>
        <v>13.148</v>
      </c>
      <c r="J42" s="22">
        <f>I42/D42*100</f>
        <v>5.2591999999999999</v>
      </c>
    </row>
    <row r="43" spans="2:10" x14ac:dyDescent="0.25">
      <c r="B43" s="15">
        <v>37</v>
      </c>
      <c r="C43" s="25" t="s">
        <v>76</v>
      </c>
      <c r="D43" s="15">
        <v>160</v>
      </c>
      <c r="E43" s="27" t="s">
        <v>86</v>
      </c>
      <c r="F43" s="15">
        <v>0</v>
      </c>
      <c r="G43" s="15">
        <v>0</v>
      </c>
      <c r="H43" s="15">
        <v>0</v>
      </c>
      <c r="I43" s="24">
        <f t="shared" ref="I43:I45" si="32">(F43+G43+H43)/3*0.38*1.73</f>
        <v>0</v>
      </c>
      <c r="J43" s="22">
        <f t="shared" ref="J43:J45" si="33">I43/D43*100</f>
        <v>0</v>
      </c>
    </row>
    <row r="44" spans="2:10" x14ac:dyDescent="0.25">
      <c r="B44" s="15">
        <v>38</v>
      </c>
      <c r="C44" s="25" t="s">
        <v>77</v>
      </c>
      <c r="D44" s="15">
        <v>400</v>
      </c>
      <c r="E44" s="27" t="s">
        <v>73</v>
      </c>
      <c r="F44" s="15">
        <v>58</v>
      </c>
      <c r="G44" s="15">
        <v>30</v>
      </c>
      <c r="H44" s="15">
        <v>40</v>
      </c>
      <c r="I44" s="24">
        <f t="shared" si="32"/>
        <v>28.049066666666661</v>
      </c>
      <c r="J44" s="22">
        <f t="shared" si="33"/>
        <v>7.0122666666666653</v>
      </c>
    </row>
    <row r="45" spans="2:10" x14ac:dyDescent="0.25">
      <c r="B45" s="15">
        <v>39</v>
      </c>
      <c r="C45" s="23" t="s">
        <v>78</v>
      </c>
      <c r="D45" s="15">
        <v>40</v>
      </c>
      <c r="E45" s="27" t="s">
        <v>73</v>
      </c>
      <c r="F45" s="15">
        <v>0</v>
      </c>
      <c r="G45" s="15">
        <v>0</v>
      </c>
      <c r="H45" s="15">
        <v>2</v>
      </c>
      <c r="I45" s="24">
        <f t="shared" si="32"/>
        <v>0.43826666666666658</v>
      </c>
      <c r="J45" s="22">
        <f t="shared" si="33"/>
        <v>1.0956666666666666</v>
      </c>
    </row>
    <row r="46" spans="2:10" ht="30" x14ac:dyDescent="0.25">
      <c r="B46" s="15">
        <v>40</v>
      </c>
      <c r="C46" s="23" t="s">
        <v>40</v>
      </c>
      <c r="D46" s="15">
        <v>160</v>
      </c>
      <c r="E46" s="27" t="s">
        <v>41</v>
      </c>
      <c r="F46" s="15">
        <v>35</v>
      </c>
      <c r="G46" s="15">
        <v>22</v>
      </c>
      <c r="H46" s="15">
        <v>58</v>
      </c>
      <c r="I46" s="24">
        <f>(F46+G46+H46)/3*0.38*1.73</f>
        <v>25.200333333333337</v>
      </c>
      <c r="J46" s="22">
        <f>I46/D46*100</f>
        <v>15.750208333333335</v>
      </c>
    </row>
    <row r="47" spans="2:10" ht="30" x14ac:dyDescent="0.25">
      <c r="B47" s="15">
        <v>41</v>
      </c>
      <c r="C47" s="23" t="s">
        <v>79</v>
      </c>
      <c r="D47" s="15">
        <v>250</v>
      </c>
      <c r="E47" s="27" t="s">
        <v>80</v>
      </c>
      <c r="F47" s="26">
        <v>82</v>
      </c>
      <c r="G47" s="26">
        <v>71</v>
      </c>
      <c r="H47" s="26">
        <v>81</v>
      </c>
      <c r="I47" s="24">
        <f>(F47+G47+H47)/3*0.38*1.73</f>
        <v>51.277200000000001</v>
      </c>
      <c r="J47" s="22">
        <f>I47/D47*100</f>
        <v>20.51088</v>
      </c>
    </row>
    <row r="48" spans="2:10" x14ac:dyDescent="0.25">
      <c r="B48" s="15">
        <v>42</v>
      </c>
      <c r="C48" s="23" t="s">
        <v>89</v>
      </c>
      <c r="D48" s="15">
        <v>400</v>
      </c>
      <c r="E48" s="27" t="s">
        <v>81</v>
      </c>
      <c r="F48" s="26">
        <v>86</v>
      </c>
      <c r="G48" s="26">
        <v>176</v>
      </c>
      <c r="H48" s="26">
        <v>67</v>
      </c>
      <c r="I48" s="24">
        <f>(F48+G48+H48)/3*0.38*1.73</f>
        <v>72.094866666666675</v>
      </c>
      <c r="J48" s="22">
        <f>I48/D48*100</f>
        <v>18.023716666666669</v>
      </c>
    </row>
    <row r="49" spans="2:10" x14ac:dyDescent="0.25">
      <c r="B49" s="15">
        <v>43</v>
      </c>
      <c r="C49" s="23" t="s">
        <v>82</v>
      </c>
      <c r="D49" s="15">
        <v>100</v>
      </c>
      <c r="E49" s="27" t="s">
        <v>83</v>
      </c>
      <c r="F49" s="26">
        <v>29</v>
      </c>
      <c r="G49" s="26">
        <v>50</v>
      </c>
      <c r="H49" s="26">
        <v>41</v>
      </c>
      <c r="I49" s="24">
        <f>(F49+G49+H49)/3*0.38*1.73</f>
        <v>26.295999999999999</v>
      </c>
      <c r="J49" s="22">
        <f>I49/D49*100</f>
        <v>26.295999999999996</v>
      </c>
    </row>
    <row r="50" spans="2:10" x14ac:dyDescent="0.25">
      <c r="B50" s="6"/>
      <c r="C50" s="7"/>
      <c r="D50" s="6"/>
      <c r="E50" s="8"/>
      <c r="F50" s="9"/>
      <c r="G50" s="9"/>
      <c r="H50" s="9"/>
      <c r="I50" s="10"/>
      <c r="J50" s="12"/>
    </row>
  </sheetData>
  <mergeCells count="9">
    <mergeCell ref="D4:D6"/>
    <mergeCell ref="C4:C6"/>
    <mergeCell ref="B4:B6"/>
    <mergeCell ref="B2:J3"/>
    <mergeCell ref="F4:J4"/>
    <mergeCell ref="F5:H5"/>
    <mergeCell ref="I5:I6"/>
    <mergeCell ref="J5:J6"/>
    <mergeCell ref="E4:E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2012-08-24T12:44:43Z</cp:lastPrinted>
  <dcterms:created xsi:type="dcterms:W3CDTF">2012-08-20T11:12:04Z</dcterms:created>
  <dcterms:modified xsi:type="dcterms:W3CDTF">2024-12-25T05:55:16Z</dcterms:modified>
</cp:coreProperties>
</file>